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updateLinks="never"/>
  <mc:AlternateContent xmlns:mc="http://schemas.openxmlformats.org/markup-compatibility/2006">
    <mc:Choice Requires="x15">
      <x15ac:absPath xmlns:x15ac="http://schemas.microsoft.com/office/spreadsheetml/2010/11/ac" url="D:\O\Nábytek\016\1 výzva\"/>
    </mc:Choice>
  </mc:AlternateContent>
  <xr:revisionPtr revIDLastSave="0" documentId="13_ncr:1_{38C4F14E-6C60-427B-9891-1407C08CD1A4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Nábytek" sheetId="1" r:id="rId1"/>
  </sheets>
  <definedNames>
    <definedName name="_xlnm.Print_Area" localSheetId="0">Nábytek!$B$1:$V$23</definedName>
  </definedNames>
  <calcPr calcId="191029"/>
</workbook>
</file>

<file path=xl/calcChain.xml><?xml version="1.0" encoding="utf-8"?>
<calcChain xmlns="http://schemas.openxmlformats.org/spreadsheetml/2006/main">
  <c r="T8" i="1" l="1"/>
  <c r="T9" i="1"/>
  <c r="T10" i="1"/>
  <c r="T11" i="1"/>
  <c r="T12" i="1"/>
  <c r="T13" i="1"/>
  <c r="T14" i="1"/>
  <c r="T15" i="1"/>
  <c r="T16" i="1"/>
  <c r="T17" i="1"/>
  <c r="T18" i="1"/>
  <c r="T19" i="1"/>
  <c r="T7" i="1"/>
  <c r="T20" i="1"/>
  <c r="R23" i="1" l="1"/>
  <c r="S23" i="1"/>
  <c r="U7" i="1" l="1"/>
</calcChain>
</file>

<file path=xl/sharedStrings.xml><?xml version="1.0" encoding="utf-8"?>
<sst xmlns="http://schemas.openxmlformats.org/spreadsheetml/2006/main" count="109" uniqueCount="64">
  <si>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</si>
  <si>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</si>
  <si>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</si>
  <si>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</si>
  <si>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</si>
  <si>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</si>
  <si>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</si>
  <si>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</si>
  <si>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</si>
  <si>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</si>
  <si>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</si>
  <si>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</si>
  <si>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</si>
  <si>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</si>
  <si>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</si>
  <si>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</si>
  <si>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</si>
  <si>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</si>
  <si>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</si>
  <si>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39122100-4 - Skříně </t>
  </si>
  <si>
    <t xml:space="preserve">39150000-8 - Různý nábytek a vybavení </t>
  </si>
  <si>
    <t xml:space="preserve">39151200-7 - Pracovní stoly </t>
  </si>
  <si>
    <t>Název</t>
  </si>
  <si>
    <t>Měrná jednotka [MJ]</t>
  </si>
  <si>
    <t>Popis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</si>
  <si>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</si>
  <si>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</si>
  <si>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</si>
  <si>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</si>
  <si>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</si>
  <si>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</si>
  <si>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</si>
  <si>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</si>
  <si>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</si>
  <si>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</si>
  <si>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</si>
  <si>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ks</t>
  </si>
  <si>
    <t>PhDr. Tomáš Přibáň, Ph.D.,
Tel.: 721 433 433,
37763 3703</t>
  </si>
  <si>
    <t>Příloha č. 2 Kupní smlouvy - technická specifikace
Nábytek pro ZČU (II.) 016 - 2022</t>
  </si>
  <si>
    <t>Stoly - HJ 113 a - fyzioterapeuti</t>
  </si>
  <si>
    <t>Pojízdné kontejnery - HJ 113 a - fyzioterapeuti</t>
  </si>
  <si>
    <t>Skříně - HJ 113 a - fyzioterapeuti</t>
  </si>
  <si>
    <t>Stoly - HJ 113 b - fyzioterapeuti</t>
  </si>
  <si>
    <t>Pojízdné kontejnery - HJ 113 b - fyzioterapeuti</t>
  </si>
  <si>
    <t>Skříň - HJ 113 b - fyzioterapeuti</t>
  </si>
  <si>
    <t>Stoly - HJ 107 - porodní asistentky</t>
  </si>
  <si>
    <t>Pojízdné kontejnery - HJ 107 - porodní asistentky</t>
  </si>
  <si>
    <t>Škříňová sestava - HJ 303 - záchranáři</t>
  </si>
  <si>
    <t>Škříňová sestava - KO 103 - cvičební sál</t>
  </si>
  <si>
    <t>Zdrcadlové skříně do niky - KO 103 - cvičební sál</t>
  </si>
  <si>
    <t>Pracovní vozík - KO 103 - cvičební sál</t>
  </si>
  <si>
    <t>Vozik na nordic walking hole - KO 103 - cvičební sál</t>
  </si>
  <si>
    <t>Samostatná faktura</t>
  </si>
  <si>
    <r>
      <t xml:space="preserve">Prohlídka místa plnění </t>
    </r>
    <r>
      <rPr>
        <b/>
        <sz val="11"/>
        <color rgb="FFFF0000"/>
        <rFont val="Calibri"/>
        <family val="2"/>
        <charset val="238"/>
        <scheme val="minor"/>
      </rPr>
      <t>dne 19.8.2022 v 10:00 hod.</t>
    </r>
    <r>
      <rPr>
        <b/>
        <sz val="11"/>
        <color theme="1"/>
        <rFont val="Calibri"/>
        <family val="2"/>
        <charset val="238"/>
        <scheme val="minor"/>
      </rPr>
      <t xml:space="preserve">, sraz účastníků na vrátnici v budově Husova 11; po skončení prohlídky místa plnění v Husova 11, bude prohlídka pokračovat v Kollárově 19.
Dodání včetně potřebné montáže a instalace v dané místnosti. </t>
    </r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</si>
  <si>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</si>
  <si>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r>
      <t xml:space="preserve">Detailní popis 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specifikace_N (II.)-016-2022.pdf</t>
    </r>
  </si>
  <si>
    <r>
      <rPr>
        <b/>
        <sz val="11"/>
        <color theme="1"/>
        <rFont val="Calibri"/>
        <family val="2"/>
        <charset val="238"/>
        <scheme val="minor"/>
      </rPr>
      <t xml:space="preserve">Husova 11, </t>
    </r>
    <r>
      <rPr>
        <sz val="11"/>
        <color theme="1"/>
        <rFont val="Calibri"/>
        <family val="2"/>
        <charset val="238"/>
        <scheme val="minor"/>
      </rPr>
      <t xml:space="preserve">301 00 Plzeň,
Fakulta zdravotnických studií,
</t>
    </r>
    <r>
      <rPr>
        <b/>
        <sz val="11"/>
        <color theme="1"/>
        <rFont val="Calibri"/>
        <family val="2"/>
        <charset val="238"/>
        <scheme val="minor"/>
      </rPr>
      <t>místnost HJ 113</t>
    </r>
    <r>
      <rPr>
        <sz val="11"/>
        <color theme="1"/>
        <rFont val="Calibri"/>
        <family val="2"/>
        <charset val="238"/>
        <scheme val="minor"/>
      </rPr>
      <t xml:space="preserve"> (fyzioterapeuti)</t>
    </r>
  </si>
  <si>
    <r>
      <rPr>
        <b/>
        <sz val="11"/>
        <color theme="1"/>
        <rFont val="Calibri"/>
        <family val="2"/>
        <charset val="238"/>
        <scheme val="minor"/>
      </rPr>
      <t>Husova 11</t>
    </r>
    <r>
      <rPr>
        <sz val="11"/>
        <color theme="1"/>
        <rFont val="Calibri"/>
        <family val="2"/>
        <charset val="238"/>
        <scheme val="minor"/>
      </rPr>
      <t xml:space="preserve">, 301 00 Plzeň,
Fakulta zdravotnických studií,
</t>
    </r>
    <r>
      <rPr>
        <b/>
        <sz val="11"/>
        <color theme="1"/>
        <rFont val="Calibri"/>
        <family val="2"/>
        <charset val="238"/>
        <scheme val="minor"/>
      </rPr>
      <t>místnost HJ 107</t>
    </r>
    <r>
      <rPr>
        <sz val="11"/>
        <color theme="1"/>
        <rFont val="Calibri"/>
        <family val="2"/>
        <charset val="238"/>
        <scheme val="minor"/>
      </rPr>
      <t xml:space="preserve"> (porodní asistentky)</t>
    </r>
  </si>
  <si>
    <r>
      <rPr>
        <b/>
        <sz val="11"/>
        <color theme="1"/>
        <rFont val="Calibri"/>
        <family val="2"/>
        <charset val="238"/>
        <scheme val="minor"/>
      </rPr>
      <t xml:space="preserve">Husova 11, </t>
    </r>
    <r>
      <rPr>
        <sz val="11"/>
        <color theme="1"/>
        <rFont val="Calibri"/>
        <family val="2"/>
        <charset val="238"/>
        <scheme val="minor"/>
      </rPr>
      <t xml:space="preserve">301 00 Plzeň,
Fakulta zdravotnických studií,
</t>
    </r>
    <r>
      <rPr>
        <b/>
        <sz val="11"/>
        <color theme="1"/>
        <rFont val="Calibri"/>
        <family val="2"/>
        <charset val="238"/>
        <scheme val="minor"/>
      </rPr>
      <t xml:space="preserve">místnost HJ 303 </t>
    </r>
    <r>
      <rPr>
        <sz val="11"/>
        <color theme="1"/>
        <rFont val="Calibri"/>
        <family val="2"/>
        <charset val="238"/>
        <scheme val="minor"/>
      </rPr>
      <t>(záchranáři)</t>
    </r>
  </si>
  <si>
    <r>
      <rPr>
        <b/>
        <sz val="11"/>
        <color theme="1"/>
        <rFont val="Calibri"/>
        <family val="2"/>
        <charset val="238"/>
        <scheme val="minor"/>
      </rPr>
      <t xml:space="preserve">Kollárova 19, </t>
    </r>
    <r>
      <rPr>
        <sz val="11"/>
        <color theme="1"/>
        <rFont val="Calibri"/>
        <family val="2"/>
        <charset val="238"/>
        <scheme val="minor"/>
      </rPr>
      <t xml:space="preserve">301 00 Plzeň,
Fakulta zdravotnických studií,
</t>
    </r>
    <r>
      <rPr>
        <b/>
        <sz val="11"/>
        <color theme="1"/>
        <rFont val="Calibri"/>
        <family val="2"/>
        <charset val="238"/>
        <scheme val="minor"/>
      </rPr>
      <t>místnost KO 103</t>
    </r>
    <r>
      <rPr>
        <sz val="11"/>
        <color theme="1"/>
        <rFont val="Calibri"/>
        <family val="2"/>
        <charset val="238"/>
        <scheme val="minor"/>
      </rPr>
      <t xml:space="preserve"> (cvičební sál)</t>
    </r>
  </si>
  <si>
    <t>Skříňka na těžké pomůcky - KO 103 - cvičební sál</t>
  </si>
  <si>
    <r>
      <t>Prohlídka místa plněn</t>
    </r>
    <r>
      <rPr>
        <b/>
        <sz val="11"/>
        <rFont val="Calibri"/>
        <family val="2"/>
        <charset val="238"/>
        <scheme val="minor"/>
      </rPr>
      <t>í</t>
    </r>
    <r>
      <rPr>
        <b/>
        <sz val="11"/>
        <color rgb="FFFF0000"/>
        <rFont val="Calibri"/>
        <family val="2"/>
        <charset val="238"/>
        <scheme val="minor"/>
      </rPr>
      <t xml:space="preserve"> dne 19.8.2022 v 10:00 hod.</t>
    </r>
    <r>
      <rPr>
        <b/>
        <sz val="11"/>
        <color theme="1"/>
        <rFont val="Calibri"/>
        <family val="2"/>
        <charset val="238"/>
        <scheme val="minor"/>
      </rPr>
      <t>, sraz účastníků na vrátnici v budově Husova 11; po skončení prohlídky místa plnění v Husova 11, bude prohlídka pokračovat v Kollárově 19.
Dodávka vybavení včetně potřebné montáže a instalace v místě dodání je možná až po dokočení stavebních úprav (odhad listopad/prosinec 2022). Plnění proběhne až na základě písemné výzvy kupujícího s termínem kompletního dodání do 60 kalendářních dnů (od výzvy).</t>
    </r>
  </si>
  <si>
    <t>do 60 kalendářních dnů od písemného vyzvání po dokončení stavebních úprav</t>
  </si>
  <si>
    <t>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</si>
</sst>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15" fillId="0" borderId="0"/>
  </cellStyleXfs>
  <cellXfs count="13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vertical="center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3" borderId="3" xfId="0" applyFill="1" applyBorder="1" applyAlignment="1">
      <alignment horizontal="center"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0" fillId="0" borderId="4" xfId="0" applyBorder="1"/>
    <xf numFmtId="164" fontId="0" fillId="0" borderId="0" xfId="0" applyNumberFormat="1" applyAlignment="1">
      <alignment horizontal="right" vertical="center" indent="1"/>
    </xf>
    <xf numFmtId="0" fontId="12" fillId="5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4" fontId="8" fillId="0" borderId="0" xfId="0" applyNumberFormat="1" applyFont="1" applyAlignment="1">
      <alignment horizontal="right" vertical="center" indent="1"/>
    </xf>
    <xf numFmtId="164" fontId="9" fillId="0" borderId="5" xfId="0" applyNumberFormat="1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top" wrapText="1"/>
    </xf>
    <xf numFmtId="0" fontId="12" fillId="0" borderId="0" xfId="0" applyFont="1" applyFill="1" applyAlignment="1">
      <alignment horizontal="left" vertical="center" wrapText="1"/>
    </xf>
    <xf numFmtId="0" fontId="11" fillId="0" borderId="0" xfId="0" applyFont="1" applyFill="1"/>
    <xf numFmtId="49" fontId="0" fillId="0" borderId="0" xfId="0" applyNumberFormat="1" applyFill="1" applyAlignment="1">
      <alignment vertical="top" wrapText="1"/>
    </xf>
    <xf numFmtId="0" fontId="0" fillId="3" borderId="8" xfId="0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textRotation="90" wrapText="1"/>
    </xf>
    <xf numFmtId="0" fontId="18" fillId="5" borderId="6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165" fontId="0" fillId="0" borderId="8" xfId="0" applyNumberFormat="1" applyBorder="1" applyAlignment="1">
      <alignment horizontal="right" vertical="center" indent="1"/>
    </xf>
    <xf numFmtId="165" fontId="0" fillId="0" borderId="3" xfId="0" applyNumberFormat="1" applyBorder="1" applyAlignment="1">
      <alignment horizontal="right" vertical="center" indent="1"/>
    </xf>
    <xf numFmtId="3" fontId="0" fillId="2" borderId="14" xfId="0" applyNumberForma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5" fontId="0" fillId="0" borderId="15" xfId="0" applyNumberFormat="1" applyBorder="1" applyAlignment="1">
      <alignment horizontal="right" vertical="center" indent="1"/>
    </xf>
    <xf numFmtId="3" fontId="0" fillId="2" borderId="18" xfId="0" applyNumberForma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5" fontId="0" fillId="0" borderId="16" xfId="0" applyNumberFormat="1" applyBorder="1" applyAlignment="1">
      <alignment horizontal="right" vertical="center" indent="1"/>
    </xf>
    <xf numFmtId="3" fontId="0" fillId="2" borderId="19" xfId="0" applyNumberForma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165" fontId="0" fillId="0" borderId="20" xfId="0" applyNumberFormat="1" applyBorder="1" applyAlignment="1">
      <alignment horizontal="right" vertical="center" inden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164" fontId="0" fillId="3" borderId="11" xfId="0" applyNumberFormat="1" applyFill="1" applyBorder="1" applyAlignment="1">
      <alignment horizontal="center" vertical="center"/>
    </xf>
    <xf numFmtId="164" fontId="0" fillId="3" borderId="13" xfId="0" applyNumberFormat="1" applyFill="1" applyBorder="1" applyAlignment="1">
      <alignment horizontal="center" vertical="center"/>
    </xf>
    <xf numFmtId="164" fontId="0" fillId="3" borderId="12" xfId="0" applyNumberFormat="1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9" fillId="0" borderId="6" xfId="0" applyNumberFormat="1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0" fillId="5" borderId="6" xfId="0" applyFill="1" applyBorder="1" applyAlignment="1">
      <alignment vertical="center" wrapText="1"/>
    </xf>
    <xf numFmtId="0" fontId="0" fillId="5" borderId="7" xfId="0" applyFill="1" applyBorder="1" applyAlignment="1">
      <alignment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164" fontId="13" fillId="4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3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13" fillId="4" borderId="20" xfId="0" applyFont="1" applyFill="1" applyBorder="1" applyAlignment="1" applyProtection="1">
      <alignment horizontal="left" vertical="center" wrapText="1" inden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13" fillId="4" borderId="8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ont>
        <b/>
        <i val="0"/>
        <color rgb="FFFF000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8"/>
  <sheetViews>
    <sheetView tabSelected="1" zoomScale="68" zoomScaleNormal="68" workbookViewId="0">
      <selection activeCell="R7" sqref="R7:R20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7.7109375" style="1" customWidth="1"/>
    <col min="4" max="4" width="9.7109375" style="2" customWidth="1"/>
    <col min="5" max="5" width="9" style="3" customWidth="1"/>
    <col min="6" max="6" width="80.28515625" style="1" customWidth="1"/>
    <col min="7" max="7" width="29.28515625" style="4" customWidth="1"/>
    <col min="8" max="8" width="23.7109375" style="42" customWidth="1"/>
    <col min="9" max="9" width="21.28515625" style="42" hidden="1" customWidth="1"/>
    <col min="10" max="10" width="23.5703125" style="4" customWidth="1"/>
    <col min="11" max="11" width="19.7109375" style="1" customWidth="1"/>
    <col min="12" max="12" width="28.42578125" style="5" hidden="1" customWidth="1"/>
    <col min="13" max="13" width="49.42578125" style="5" customWidth="1"/>
    <col min="14" max="14" width="30.42578125" style="5" customWidth="1"/>
    <col min="15" max="15" width="44.5703125" style="4" customWidth="1"/>
    <col min="16" max="16" width="37.7109375" style="4" customWidth="1"/>
    <col min="17" max="17" width="6.28515625" style="4" hidden="1" customWidth="1"/>
    <col min="18" max="18" width="22.28515625" style="5" customWidth="1"/>
    <col min="19" max="19" width="22.85546875" style="5" customWidth="1"/>
    <col min="20" max="20" width="21" style="5" customWidth="1"/>
    <col min="21" max="21" width="19.42578125" style="5" customWidth="1"/>
    <col min="22" max="22" width="28" style="5" hidden="1" customWidth="1"/>
    <col min="23" max="23" width="43.42578125" style="6" customWidth="1"/>
    <col min="24" max="16384" width="9.140625" style="5"/>
  </cols>
  <sheetData>
    <row r="1" spans="1:23" ht="39" customHeight="1" x14ac:dyDescent="0.25">
      <c r="B1" s="107" t="s">
        <v>38</v>
      </c>
      <c r="C1" s="108"/>
      <c r="D1" s="108"/>
      <c r="E1" s="7"/>
      <c r="G1" s="31"/>
      <c r="H1" s="31"/>
      <c r="I1" s="31"/>
      <c r="J1" s="31"/>
      <c r="K1" s="31"/>
      <c r="L1" s="32"/>
      <c r="M1" s="32"/>
      <c r="O1" s="1"/>
      <c r="P1" s="1"/>
      <c r="Q1" s="1"/>
      <c r="S1" s="39"/>
      <c r="T1" s="39"/>
      <c r="U1" s="39"/>
      <c r="V1" s="39"/>
      <c r="W1" s="39"/>
    </row>
    <row r="2" spans="1:23" ht="18" customHeight="1" x14ac:dyDescent="0.25">
      <c r="B2" s="38"/>
      <c r="C2" s="38"/>
      <c r="D2" s="38"/>
      <c r="E2" s="38"/>
      <c r="G2" s="31"/>
      <c r="H2" s="31"/>
      <c r="I2" s="31"/>
      <c r="J2" s="32"/>
      <c r="K2" s="33"/>
      <c r="L2" s="32"/>
      <c r="M2" s="32"/>
      <c r="O2" s="1"/>
      <c r="P2" s="1"/>
      <c r="Q2" s="1"/>
      <c r="S2" s="39"/>
      <c r="T2" s="39"/>
      <c r="U2" s="39"/>
      <c r="V2" s="39"/>
      <c r="W2" s="39"/>
    </row>
    <row r="3" spans="1:23" ht="19.899999999999999" customHeight="1" x14ac:dyDescent="0.25">
      <c r="B3" s="11"/>
      <c r="C3" s="9" t="s">
        <v>0</v>
      </c>
      <c r="D3" s="73"/>
      <c r="E3" s="73"/>
      <c r="F3" s="73"/>
      <c r="G3" s="34"/>
      <c r="H3" s="34"/>
      <c r="I3" s="34"/>
      <c r="J3" s="34"/>
      <c r="K3" s="34"/>
      <c r="L3" s="34"/>
      <c r="M3" s="34"/>
      <c r="N3" s="10"/>
      <c r="O3" s="6"/>
      <c r="P3" s="6"/>
      <c r="Q3" s="6"/>
      <c r="R3" s="10"/>
      <c r="S3" s="10"/>
      <c r="U3" s="10"/>
    </row>
    <row r="4" spans="1:23" ht="19.899999999999999" customHeight="1" thickBot="1" x14ac:dyDescent="0.3">
      <c r="B4" s="12"/>
      <c r="C4" s="9" t="s">
        <v>1</v>
      </c>
      <c r="D4" s="73"/>
      <c r="E4" s="73"/>
      <c r="F4" s="73"/>
      <c r="G4" s="73"/>
      <c r="H4" s="35"/>
      <c r="I4" s="35"/>
      <c r="J4" s="36"/>
      <c r="K4" s="36"/>
      <c r="L4" s="10"/>
      <c r="M4" s="10"/>
      <c r="N4" s="10"/>
      <c r="O4" s="1"/>
      <c r="P4" s="1"/>
      <c r="Q4" s="1"/>
      <c r="R4" s="10"/>
      <c r="S4" s="10"/>
      <c r="U4" s="10"/>
      <c r="W4" s="13"/>
    </row>
    <row r="5" spans="1:23" ht="37.5" customHeight="1" thickBot="1" x14ac:dyDescent="0.3">
      <c r="B5" s="14"/>
      <c r="C5" s="15"/>
      <c r="D5" s="3"/>
      <c r="G5" s="16" t="s">
        <v>2</v>
      </c>
      <c r="H5" s="37"/>
      <c r="I5" s="37"/>
      <c r="J5" s="31"/>
      <c r="K5" s="31"/>
      <c r="L5" s="32"/>
      <c r="O5" s="1"/>
      <c r="P5" s="17"/>
      <c r="Q5" s="17"/>
      <c r="S5" s="16" t="s">
        <v>2</v>
      </c>
      <c r="W5" s="13"/>
    </row>
    <row r="6" spans="1:23" ht="69.75" customHeight="1" thickTop="1" thickBot="1" x14ac:dyDescent="0.3">
      <c r="B6" s="47" t="s">
        <v>3</v>
      </c>
      <c r="C6" s="48" t="s">
        <v>22</v>
      </c>
      <c r="D6" s="49" t="s">
        <v>4</v>
      </c>
      <c r="E6" s="48" t="s">
        <v>23</v>
      </c>
      <c r="F6" s="48" t="s">
        <v>24</v>
      </c>
      <c r="G6" s="50" t="s">
        <v>5</v>
      </c>
      <c r="H6" s="48" t="s">
        <v>25</v>
      </c>
      <c r="I6" s="48" t="s">
        <v>26</v>
      </c>
      <c r="J6" s="48" t="s">
        <v>27</v>
      </c>
      <c r="K6" s="48" t="s">
        <v>28</v>
      </c>
      <c r="L6" s="48" t="s">
        <v>29</v>
      </c>
      <c r="M6" s="48" t="s">
        <v>30</v>
      </c>
      <c r="N6" s="51" t="s">
        <v>31</v>
      </c>
      <c r="O6" s="49" t="s">
        <v>32</v>
      </c>
      <c r="P6" s="49" t="s">
        <v>54</v>
      </c>
      <c r="Q6" s="48" t="s">
        <v>33</v>
      </c>
      <c r="R6" s="49" t="s">
        <v>6</v>
      </c>
      <c r="S6" s="52" t="s">
        <v>7</v>
      </c>
      <c r="T6" s="49" t="s">
        <v>8</v>
      </c>
      <c r="U6" s="49" t="s">
        <v>9</v>
      </c>
      <c r="V6" s="48" t="s">
        <v>34</v>
      </c>
      <c r="W6" s="48" t="s">
        <v>35</v>
      </c>
    </row>
    <row r="7" spans="1:23" ht="39.75" customHeight="1" thickTop="1" x14ac:dyDescent="0.25">
      <c r="A7" s="18"/>
      <c r="B7" s="45">
        <v>1</v>
      </c>
      <c r="C7" s="53" t="s">
        <v>39</v>
      </c>
      <c r="D7" s="20">
        <v>3</v>
      </c>
      <c r="E7" s="19" t="s">
        <v>36</v>
      </c>
      <c r="F7" s="116" t="s">
        <v>55</v>
      </c>
      <c r="G7" s="126"/>
      <c r="H7" s="74" t="s">
        <v>63</v>
      </c>
      <c r="I7" s="19" t="s">
        <v>10</v>
      </c>
      <c r="J7" s="88" t="s">
        <v>52</v>
      </c>
      <c r="K7" s="85" t="s">
        <v>10</v>
      </c>
      <c r="L7" s="85"/>
      <c r="M7" s="88" t="s">
        <v>53</v>
      </c>
      <c r="N7" s="101" t="s">
        <v>37</v>
      </c>
      <c r="O7" s="116" t="s">
        <v>56</v>
      </c>
      <c r="P7" s="88">
        <v>30</v>
      </c>
      <c r="Q7" s="93">
        <v>1200000</v>
      </c>
      <c r="R7" s="90">
        <v>1200000</v>
      </c>
      <c r="S7" s="121"/>
      <c r="T7" s="55">
        <f>D7*S7</f>
        <v>0</v>
      </c>
      <c r="U7" s="96" t="str">
        <f>IF(ISNUMBER(S23), IF(S23&gt;R23,"NEVYHOVUJE","VYHOVUJE")," ")</f>
        <v>VYHOVUJE</v>
      </c>
      <c r="V7" s="85"/>
      <c r="W7" s="19" t="s">
        <v>21</v>
      </c>
    </row>
    <row r="8" spans="1:23" ht="39.75" customHeight="1" x14ac:dyDescent="0.25">
      <c r="A8" s="18"/>
      <c r="B8" s="56">
        <v>2</v>
      </c>
      <c r="C8" s="57" t="s">
        <v>40</v>
      </c>
      <c r="D8" s="58">
        <v>3</v>
      </c>
      <c r="E8" s="59" t="s">
        <v>36</v>
      </c>
      <c r="F8" s="117"/>
      <c r="G8" s="127"/>
      <c r="H8" s="75"/>
      <c r="I8" s="59" t="s">
        <v>10</v>
      </c>
      <c r="J8" s="80"/>
      <c r="K8" s="86"/>
      <c r="L8" s="86"/>
      <c r="M8" s="80"/>
      <c r="N8" s="99"/>
      <c r="O8" s="83"/>
      <c r="P8" s="80"/>
      <c r="Q8" s="94"/>
      <c r="R8" s="91"/>
      <c r="S8" s="122"/>
      <c r="T8" s="60">
        <f>D8*S8</f>
        <v>0</v>
      </c>
      <c r="U8" s="97"/>
      <c r="V8" s="86"/>
      <c r="W8" s="59" t="s">
        <v>20</v>
      </c>
    </row>
    <row r="9" spans="1:23" ht="39.75" customHeight="1" x14ac:dyDescent="0.25">
      <c r="A9" s="18"/>
      <c r="B9" s="56">
        <v>3</v>
      </c>
      <c r="C9" s="57" t="s">
        <v>41</v>
      </c>
      <c r="D9" s="58">
        <v>2</v>
      </c>
      <c r="E9" s="59" t="s">
        <v>36</v>
      </c>
      <c r="F9" s="117"/>
      <c r="G9" s="127"/>
      <c r="H9" s="75"/>
      <c r="I9" s="59" t="s">
        <v>10</v>
      </c>
      <c r="J9" s="80"/>
      <c r="K9" s="86"/>
      <c r="L9" s="86"/>
      <c r="M9" s="80"/>
      <c r="N9" s="99"/>
      <c r="O9" s="83"/>
      <c r="P9" s="80"/>
      <c r="Q9" s="94"/>
      <c r="R9" s="91"/>
      <c r="S9" s="122"/>
      <c r="T9" s="60">
        <f>D9*S9</f>
        <v>0</v>
      </c>
      <c r="U9" s="97"/>
      <c r="V9" s="86"/>
      <c r="W9" s="59" t="s">
        <v>19</v>
      </c>
    </row>
    <row r="10" spans="1:23" ht="39.75" customHeight="1" x14ac:dyDescent="0.25">
      <c r="A10" s="18"/>
      <c r="B10" s="56">
        <v>4</v>
      </c>
      <c r="C10" s="57" t="s">
        <v>42</v>
      </c>
      <c r="D10" s="58">
        <v>4</v>
      </c>
      <c r="E10" s="59" t="s">
        <v>36</v>
      </c>
      <c r="F10" s="117"/>
      <c r="G10" s="127"/>
      <c r="H10" s="75"/>
      <c r="I10" s="59" t="s">
        <v>10</v>
      </c>
      <c r="J10" s="80"/>
      <c r="K10" s="86"/>
      <c r="L10" s="86"/>
      <c r="M10" s="80"/>
      <c r="N10" s="99"/>
      <c r="O10" s="83"/>
      <c r="P10" s="80"/>
      <c r="Q10" s="94"/>
      <c r="R10" s="91"/>
      <c r="S10" s="122"/>
      <c r="T10" s="60">
        <f>D10*S10</f>
        <v>0</v>
      </c>
      <c r="U10" s="97"/>
      <c r="V10" s="86"/>
      <c r="W10" s="59" t="s">
        <v>21</v>
      </c>
    </row>
    <row r="11" spans="1:23" ht="39.75" customHeight="1" x14ac:dyDescent="0.25">
      <c r="A11" s="18"/>
      <c r="B11" s="56">
        <v>5</v>
      </c>
      <c r="C11" s="57" t="s">
        <v>43</v>
      </c>
      <c r="D11" s="58">
        <v>4</v>
      </c>
      <c r="E11" s="59" t="s">
        <v>36</v>
      </c>
      <c r="F11" s="117"/>
      <c r="G11" s="127"/>
      <c r="H11" s="75"/>
      <c r="I11" s="59" t="s">
        <v>10</v>
      </c>
      <c r="J11" s="80"/>
      <c r="K11" s="86"/>
      <c r="L11" s="86"/>
      <c r="M11" s="80"/>
      <c r="N11" s="99"/>
      <c r="O11" s="83"/>
      <c r="P11" s="80"/>
      <c r="Q11" s="94"/>
      <c r="R11" s="91"/>
      <c r="S11" s="122"/>
      <c r="T11" s="60">
        <f>D11*S11</f>
        <v>0</v>
      </c>
      <c r="U11" s="97"/>
      <c r="V11" s="86"/>
      <c r="W11" s="59" t="s">
        <v>20</v>
      </c>
    </row>
    <row r="12" spans="1:23" ht="39.75" customHeight="1" x14ac:dyDescent="0.25">
      <c r="A12" s="18"/>
      <c r="B12" s="56">
        <v>6</v>
      </c>
      <c r="C12" s="57" t="s">
        <v>44</v>
      </c>
      <c r="D12" s="58">
        <v>1</v>
      </c>
      <c r="E12" s="59" t="s">
        <v>36</v>
      </c>
      <c r="F12" s="117"/>
      <c r="G12" s="127"/>
      <c r="H12" s="75"/>
      <c r="I12" s="59" t="s">
        <v>10</v>
      </c>
      <c r="J12" s="80"/>
      <c r="K12" s="86"/>
      <c r="L12" s="86"/>
      <c r="M12" s="80"/>
      <c r="N12" s="99"/>
      <c r="O12" s="114"/>
      <c r="P12" s="80"/>
      <c r="Q12" s="94"/>
      <c r="R12" s="91"/>
      <c r="S12" s="122"/>
      <c r="T12" s="60">
        <f>D12*S12</f>
        <v>0</v>
      </c>
      <c r="U12" s="97"/>
      <c r="V12" s="86"/>
      <c r="W12" s="59" t="s">
        <v>19</v>
      </c>
    </row>
    <row r="13" spans="1:23" ht="39.75" customHeight="1" x14ac:dyDescent="0.25">
      <c r="A13" s="18"/>
      <c r="B13" s="56">
        <v>7</v>
      </c>
      <c r="C13" s="57" t="s">
        <v>45</v>
      </c>
      <c r="D13" s="58">
        <v>3</v>
      </c>
      <c r="E13" s="59" t="s">
        <v>36</v>
      </c>
      <c r="F13" s="117"/>
      <c r="G13" s="127"/>
      <c r="H13" s="75"/>
      <c r="I13" s="59" t="s">
        <v>10</v>
      </c>
      <c r="J13" s="80"/>
      <c r="K13" s="86"/>
      <c r="L13" s="86"/>
      <c r="M13" s="80"/>
      <c r="N13" s="99"/>
      <c r="O13" s="113" t="s">
        <v>57</v>
      </c>
      <c r="P13" s="80"/>
      <c r="Q13" s="94"/>
      <c r="R13" s="91"/>
      <c r="S13" s="122"/>
      <c r="T13" s="60">
        <f>D13*S13</f>
        <v>0</v>
      </c>
      <c r="U13" s="97"/>
      <c r="V13" s="86"/>
      <c r="W13" s="59" t="s">
        <v>21</v>
      </c>
    </row>
    <row r="14" spans="1:23" ht="39.75" customHeight="1" x14ac:dyDescent="0.25">
      <c r="A14" s="18"/>
      <c r="B14" s="56">
        <v>8</v>
      </c>
      <c r="C14" s="57" t="s">
        <v>46</v>
      </c>
      <c r="D14" s="58">
        <v>3</v>
      </c>
      <c r="E14" s="59" t="s">
        <v>36</v>
      </c>
      <c r="F14" s="117"/>
      <c r="G14" s="127"/>
      <c r="H14" s="75"/>
      <c r="I14" s="59" t="s">
        <v>10</v>
      </c>
      <c r="J14" s="80"/>
      <c r="K14" s="86"/>
      <c r="L14" s="86"/>
      <c r="M14" s="80"/>
      <c r="N14" s="99"/>
      <c r="O14" s="114"/>
      <c r="P14" s="80"/>
      <c r="Q14" s="94"/>
      <c r="R14" s="91"/>
      <c r="S14" s="122"/>
      <c r="T14" s="60">
        <f>D14*S14</f>
        <v>0</v>
      </c>
      <c r="U14" s="97"/>
      <c r="V14" s="86"/>
      <c r="W14" s="59" t="s">
        <v>20</v>
      </c>
    </row>
    <row r="15" spans="1:23" ht="60.75" customHeight="1" thickBot="1" x14ac:dyDescent="0.3">
      <c r="A15" s="18"/>
      <c r="B15" s="66">
        <v>9</v>
      </c>
      <c r="C15" s="67" t="s">
        <v>47</v>
      </c>
      <c r="D15" s="68">
        <v>1</v>
      </c>
      <c r="E15" s="69" t="s">
        <v>36</v>
      </c>
      <c r="F15" s="118"/>
      <c r="G15" s="128"/>
      <c r="H15" s="76"/>
      <c r="I15" s="69" t="s">
        <v>10</v>
      </c>
      <c r="J15" s="89"/>
      <c r="K15" s="115"/>
      <c r="L15" s="115"/>
      <c r="M15" s="89"/>
      <c r="N15" s="100"/>
      <c r="O15" s="71" t="s">
        <v>58</v>
      </c>
      <c r="P15" s="89"/>
      <c r="Q15" s="94"/>
      <c r="R15" s="91"/>
      <c r="S15" s="123"/>
      <c r="T15" s="70">
        <f>D15*S15</f>
        <v>0</v>
      </c>
      <c r="U15" s="97"/>
      <c r="V15" s="86"/>
      <c r="W15" s="69" t="s">
        <v>20</v>
      </c>
    </row>
    <row r="16" spans="1:23" ht="39.75" customHeight="1" x14ac:dyDescent="0.25">
      <c r="A16" s="18"/>
      <c r="B16" s="61">
        <v>10</v>
      </c>
      <c r="C16" s="62" t="s">
        <v>48</v>
      </c>
      <c r="D16" s="63">
        <v>1</v>
      </c>
      <c r="E16" s="64" t="s">
        <v>36</v>
      </c>
      <c r="F16" s="102" t="s">
        <v>55</v>
      </c>
      <c r="G16" s="129"/>
      <c r="H16" s="77" t="s">
        <v>63</v>
      </c>
      <c r="I16" s="64" t="s">
        <v>10</v>
      </c>
      <c r="J16" s="79" t="s">
        <v>52</v>
      </c>
      <c r="K16" s="120" t="s">
        <v>10</v>
      </c>
      <c r="L16" s="120"/>
      <c r="M16" s="79" t="s">
        <v>61</v>
      </c>
      <c r="N16" s="82" t="s">
        <v>37</v>
      </c>
      <c r="O16" s="102" t="s">
        <v>59</v>
      </c>
      <c r="P16" s="79" t="s">
        <v>62</v>
      </c>
      <c r="Q16" s="94"/>
      <c r="R16" s="91"/>
      <c r="S16" s="124"/>
      <c r="T16" s="65">
        <f>D16*S16</f>
        <v>0</v>
      </c>
      <c r="U16" s="97"/>
      <c r="V16" s="86"/>
      <c r="W16" s="64" t="s">
        <v>20</v>
      </c>
    </row>
    <row r="17" spans="1:23" ht="39.75" customHeight="1" x14ac:dyDescent="0.25">
      <c r="A17" s="18"/>
      <c r="B17" s="56">
        <v>11</v>
      </c>
      <c r="C17" s="57" t="s">
        <v>49</v>
      </c>
      <c r="D17" s="58">
        <v>4</v>
      </c>
      <c r="E17" s="59" t="s">
        <v>36</v>
      </c>
      <c r="F17" s="117"/>
      <c r="G17" s="127"/>
      <c r="H17" s="75"/>
      <c r="I17" s="59" t="s">
        <v>10</v>
      </c>
      <c r="J17" s="80"/>
      <c r="K17" s="86"/>
      <c r="L17" s="86"/>
      <c r="M17" s="80"/>
      <c r="N17" s="83"/>
      <c r="O17" s="83"/>
      <c r="P17" s="80"/>
      <c r="Q17" s="94"/>
      <c r="R17" s="91"/>
      <c r="S17" s="122"/>
      <c r="T17" s="60">
        <f>D17*S17</f>
        <v>0</v>
      </c>
      <c r="U17" s="97"/>
      <c r="V17" s="86"/>
      <c r="W17" s="59" t="s">
        <v>19</v>
      </c>
    </row>
    <row r="18" spans="1:23" ht="39.75" customHeight="1" x14ac:dyDescent="0.25">
      <c r="A18" s="18"/>
      <c r="B18" s="56">
        <v>12</v>
      </c>
      <c r="C18" s="57" t="s">
        <v>50</v>
      </c>
      <c r="D18" s="58">
        <v>2</v>
      </c>
      <c r="E18" s="59" t="s">
        <v>36</v>
      </c>
      <c r="F18" s="117"/>
      <c r="G18" s="127"/>
      <c r="H18" s="75"/>
      <c r="I18" s="59" t="s">
        <v>10</v>
      </c>
      <c r="J18" s="80"/>
      <c r="K18" s="86"/>
      <c r="L18" s="86"/>
      <c r="M18" s="80"/>
      <c r="N18" s="83"/>
      <c r="O18" s="83"/>
      <c r="P18" s="80"/>
      <c r="Q18" s="94"/>
      <c r="R18" s="91"/>
      <c r="S18" s="122"/>
      <c r="T18" s="60">
        <f>D18*S18</f>
        <v>0</v>
      </c>
      <c r="U18" s="97"/>
      <c r="V18" s="86"/>
      <c r="W18" s="59" t="s">
        <v>20</v>
      </c>
    </row>
    <row r="19" spans="1:23" ht="39.75" customHeight="1" x14ac:dyDescent="0.25">
      <c r="A19" s="18"/>
      <c r="B19" s="56">
        <v>13</v>
      </c>
      <c r="C19" s="57" t="s">
        <v>51</v>
      </c>
      <c r="D19" s="58">
        <v>1</v>
      </c>
      <c r="E19" s="59" t="s">
        <v>36</v>
      </c>
      <c r="F19" s="117"/>
      <c r="G19" s="127"/>
      <c r="H19" s="75"/>
      <c r="I19" s="59" t="s">
        <v>10</v>
      </c>
      <c r="J19" s="80"/>
      <c r="K19" s="86"/>
      <c r="L19" s="86"/>
      <c r="M19" s="80"/>
      <c r="N19" s="83"/>
      <c r="O19" s="83"/>
      <c r="P19" s="80"/>
      <c r="Q19" s="94"/>
      <c r="R19" s="91"/>
      <c r="S19" s="122"/>
      <c r="T19" s="60">
        <f>D19*S19</f>
        <v>0</v>
      </c>
      <c r="U19" s="97"/>
      <c r="V19" s="86"/>
      <c r="W19" s="59" t="s">
        <v>20</v>
      </c>
    </row>
    <row r="20" spans="1:23" ht="39.75" customHeight="1" thickBot="1" x14ac:dyDescent="0.3">
      <c r="B20" s="46">
        <v>14</v>
      </c>
      <c r="C20" s="72" t="s">
        <v>60</v>
      </c>
      <c r="D20" s="44">
        <v>1</v>
      </c>
      <c r="E20" s="43" t="s">
        <v>36</v>
      </c>
      <c r="F20" s="119"/>
      <c r="G20" s="130"/>
      <c r="H20" s="78"/>
      <c r="I20" s="72" t="s">
        <v>10</v>
      </c>
      <c r="J20" s="81"/>
      <c r="K20" s="87"/>
      <c r="L20" s="87"/>
      <c r="M20" s="81"/>
      <c r="N20" s="84"/>
      <c r="O20" s="84"/>
      <c r="P20" s="81"/>
      <c r="Q20" s="95"/>
      <c r="R20" s="92"/>
      <c r="S20" s="125"/>
      <c r="T20" s="54">
        <f>D20*S20</f>
        <v>0</v>
      </c>
      <c r="U20" s="98"/>
      <c r="V20" s="87"/>
      <c r="W20" s="43" t="s">
        <v>20</v>
      </c>
    </row>
    <row r="21" spans="1:23" ht="13.5" customHeight="1" thickTop="1" thickBot="1" x14ac:dyDescent="0.3">
      <c r="C21" s="5"/>
      <c r="D21" s="5"/>
      <c r="E21" s="5"/>
      <c r="F21" s="5"/>
      <c r="G21" s="5"/>
      <c r="H21" s="32"/>
      <c r="I21" s="32"/>
      <c r="J21" s="5"/>
      <c r="K21" s="5"/>
      <c r="O21" s="5"/>
      <c r="P21" s="5"/>
      <c r="Q21" s="5"/>
      <c r="T21" s="21"/>
    </row>
    <row r="22" spans="1:23" ht="60.75" customHeight="1" thickTop="1" thickBot="1" x14ac:dyDescent="0.3">
      <c r="B22" s="109" t="s">
        <v>11</v>
      </c>
      <c r="C22" s="109"/>
      <c r="D22" s="109"/>
      <c r="E22" s="109"/>
      <c r="F22" s="109"/>
      <c r="G22" s="109"/>
      <c r="H22" s="109"/>
      <c r="I22" s="109"/>
      <c r="J22" s="109"/>
      <c r="K22" s="13"/>
      <c r="L22" s="13"/>
      <c r="M22" s="8"/>
      <c r="N22" s="8"/>
      <c r="O22" s="8"/>
      <c r="P22" s="22"/>
      <c r="Q22" s="22"/>
      <c r="R22" s="23" t="s">
        <v>12</v>
      </c>
      <c r="S22" s="110" t="s">
        <v>13</v>
      </c>
      <c r="T22" s="111"/>
      <c r="U22" s="112"/>
      <c r="V22" s="17"/>
    </row>
    <row r="23" spans="1:23" ht="33" customHeight="1" thickTop="1" thickBot="1" x14ac:dyDescent="0.3">
      <c r="B23" s="103" t="s">
        <v>14</v>
      </c>
      <c r="C23" s="103"/>
      <c r="D23" s="103"/>
      <c r="E23" s="103"/>
      <c r="F23" s="103"/>
      <c r="G23" s="103"/>
      <c r="H23" s="40"/>
      <c r="I23" s="40"/>
      <c r="J23" s="24"/>
      <c r="M23" s="25"/>
      <c r="N23" s="25"/>
      <c r="O23" s="25"/>
      <c r="P23" s="26"/>
      <c r="Q23" s="26"/>
      <c r="R23" s="27">
        <f>SUM(Q7:Q20)</f>
        <v>1200000</v>
      </c>
      <c r="S23" s="104">
        <f>SUM(T7:T20)</f>
        <v>0</v>
      </c>
      <c r="T23" s="105"/>
      <c r="U23" s="106"/>
    </row>
    <row r="24" spans="1:23" s="28" customFormat="1" ht="15.75" thickTop="1" x14ac:dyDescent="0.25">
      <c r="B24" s="28" t="s">
        <v>15</v>
      </c>
      <c r="H24" s="41"/>
      <c r="I24" s="41"/>
      <c r="W24" s="29"/>
    </row>
    <row r="25" spans="1:23" s="28" customFormat="1" x14ac:dyDescent="0.25">
      <c r="B25" s="30" t="s">
        <v>16</v>
      </c>
      <c r="C25" s="28" t="s">
        <v>17</v>
      </c>
      <c r="H25" s="41"/>
      <c r="I25" s="41"/>
      <c r="W25" s="29"/>
    </row>
    <row r="26" spans="1:23" s="28" customFormat="1" x14ac:dyDescent="0.25">
      <c r="B26" s="30" t="s">
        <v>16</v>
      </c>
      <c r="C26" s="28" t="s">
        <v>18</v>
      </c>
      <c r="H26" s="41"/>
      <c r="I26" s="41"/>
      <c r="W26" s="29"/>
    </row>
    <row r="27" spans="1:23" s="28" customFormat="1" x14ac:dyDescent="0.25">
      <c r="H27" s="41"/>
      <c r="I27" s="41"/>
      <c r="W27" s="29"/>
    </row>
    <row r="28" spans="1:23" s="28" customFormat="1" x14ac:dyDescent="0.25">
      <c r="H28" s="41"/>
      <c r="I28" s="41"/>
      <c r="W28" s="29"/>
    </row>
    <row r="30" spans="1:23" x14ac:dyDescent="0.25">
      <c r="C30" s="5"/>
      <c r="E30" s="5"/>
      <c r="F30" s="5"/>
      <c r="H30" s="32"/>
      <c r="I30" s="32"/>
      <c r="K30" s="5"/>
    </row>
    <row r="31" spans="1:23" x14ac:dyDescent="0.25">
      <c r="C31" s="5"/>
      <c r="E31" s="5"/>
      <c r="F31" s="5"/>
      <c r="H31" s="32"/>
      <c r="I31" s="32"/>
      <c r="K31" s="5"/>
    </row>
    <row r="32" spans="1:23" x14ac:dyDescent="0.25">
      <c r="C32" s="5"/>
      <c r="E32" s="5"/>
      <c r="F32" s="5"/>
      <c r="H32" s="32"/>
      <c r="I32" s="32"/>
      <c r="K32" s="5"/>
    </row>
    <row r="33" spans="3:11" x14ac:dyDescent="0.25">
      <c r="C33" s="5"/>
      <c r="E33" s="5"/>
      <c r="F33" s="5"/>
      <c r="H33" s="32"/>
      <c r="I33" s="32"/>
      <c r="K33" s="5"/>
    </row>
    <row r="34" spans="3:11" x14ac:dyDescent="0.25">
      <c r="C34" s="5"/>
      <c r="E34" s="5"/>
      <c r="F34" s="5"/>
      <c r="H34" s="32"/>
      <c r="I34" s="32"/>
      <c r="K34" s="5"/>
    </row>
    <row r="35" spans="3:11" x14ac:dyDescent="0.25">
      <c r="C35" s="5"/>
      <c r="E35" s="5"/>
      <c r="F35" s="5"/>
      <c r="H35" s="32"/>
      <c r="I35" s="32"/>
      <c r="K35" s="5"/>
    </row>
    <row r="36" spans="3:11" x14ac:dyDescent="0.25">
      <c r="C36" s="5"/>
      <c r="E36" s="5"/>
      <c r="F36" s="5"/>
      <c r="H36" s="32"/>
      <c r="I36" s="32"/>
      <c r="K36" s="5"/>
    </row>
    <row r="37" spans="3:11" x14ac:dyDescent="0.25">
      <c r="C37" s="5"/>
      <c r="E37" s="5"/>
      <c r="F37" s="5"/>
      <c r="H37" s="32"/>
      <c r="I37" s="32"/>
      <c r="K37" s="5"/>
    </row>
    <row r="38" spans="3:11" x14ac:dyDescent="0.25">
      <c r="C38" s="5"/>
      <c r="E38" s="5"/>
      <c r="F38" s="5"/>
      <c r="H38" s="32"/>
      <c r="I38" s="32"/>
      <c r="K38" s="5"/>
    </row>
    <row r="39" spans="3:11" x14ac:dyDescent="0.25">
      <c r="C39" s="5"/>
      <c r="E39" s="5"/>
      <c r="F39" s="5"/>
      <c r="H39" s="32"/>
      <c r="I39" s="32"/>
      <c r="K39" s="5"/>
    </row>
    <row r="40" spans="3:11" x14ac:dyDescent="0.25">
      <c r="C40" s="5"/>
      <c r="E40" s="5"/>
      <c r="F40" s="5"/>
      <c r="H40" s="32"/>
      <c r="I40" s="32"/>
      <c r="K40" s="5"/>
    </row>
    <row r="41" spans="3:11" x14ac:dyDescent="0.25">
      <c r="C41" s="5"/>
      <c r="E41" s="5"/>
      <c r="F41" s="5"/>
      <c r="H41" s="32"/>
      <c r="I41" s="32"/>
      <c r="K41" s="5"/>
    </row>
    <row r="42" spans="3:11" x14ac:dyDescent="0.25">
      <c r="C42" s="5"/>
      <c r="E42" s="5"/>
      <c r="F42" s="5"/>
      <c r="H42" s="32"/>
      <c r="I42" s="32"/>
      <c r="K42" s="5"/>
    </row>
    <row r="43" spans="3:11" x14ac:dyDescent="0.25">
      <c r="C43" s="5"/>
      <c r="E43" s="5"/>
      <c r="F43" s="5"/>
      <c r="H43" s="32"/>
      <c r="I43" s="32"/>
      <c r="K43" s="5"/>
    </row>
    <row r="44" spans="3:11" x14ac:dyDescent="0.25">
      <c r="C44" s="5"/>
      <c r="E44" s="5"/>
      <c r="F44" s="5"/>
      <c r="H44" s="32"/>
      <c r="I44" s="32"/>
      <c r="K44" s="5"/>
    </row>
    <row r="45" spans="3:11" x14ac:dyDescent="0.25">
      <c r="C45" s="5"/>
      <c r="E45" s="5"/>
      <c r="F45" s="5"/>
      <c r="H45" s="32"/>
      <c r="I45" s="32"/>
      <c r="K45" s="5"/>
    </row>
    <row r="46" spans="3:11" x14ac:dyDescent="0.25">
      <c r="C46" s="5"/>
      <c r="E46" s="5"/>
      <c r="F46" s="5"/>
      <c r="H46" s="32"/>
      <c r="I46" s="32"/>
      <c r="K46" s="5"/>
    </row>
    <row r="47" spans="3:11" x14ac:dyDescent="0.25">
      <c r="C47" s="5"/>
      <c r="E47" s="5"/>
      <c r="F47" s="5"/>
      <c r="H47" s="32"/>
      <c r="I47" s="32"/>
      <c r="K47" s="5"/>
    </row>
    <row r="48" spans="3:11" x14ac:dyDescent="0.25">
      <c r="C48" s="5"/>
      <c r="E48" s="5"/>
      <c r="F48" s="5"/>
      <c r="H48" s="32"/>
      <c r="I48" s="32"/>
      <c r="K48" s="5"/>
    </row>
    <row r="49" spans="3:11" x14ac:dyDescent="0.25">
      <c r="C49" s="5"/>
      <c r="E49" s="5"/>
      <c r="F49" s="5"/>
      <c r="H49" s="32"/>
      <c r="I49" s="32"/>
      <c r="K49" s="5"/>
    </row>
    <row r="50" spans="3:11" x14ac:dyDescent="0.25">
      <c r="C50" s="5"/>
      <c r="E50" s="5"/>
      <c r="F50" s="5"/>
      <c r="H50" s="32"/>
      <c r="I50" s="32"/>
      <c r="K50" s="5"/>
    </row>
    <row r="51" spans="3:11" x14ac:dyDescent="0.25">
      <c r="C51" s="5"/>
      <c r="E51" s="5"/>
      <c r="F51" s="5"/>
      <c r="H51" s="32"/>
      <c r="I51" s="32"/>
      <c r="K51" s="5"/>
    </row>
    <row r="52" spans="3:11" x14ac:dyDescent="0.25">
      <c r="C52" s="5"/>
      <c r="E52" s="5"/>
      <c r="F52" s="5"/>
      <c r="H52" s="32"/>
      <c r="I52" s="32"/>
      <c r="K52" s="5"/>
    </row>
    <row r="53" spans="3:11" x14ac:dyDescent="0.25">
      <c r="C53" s="5"/>
      <c r="E53" s="5"/>
      <c r="F53" s="5"/>
      <c r="H53" s="32"/>
      <c r="I53" s="32"/>
      <c r="K53" s="5"/>
    </row>
    <row r="54" spans="3:11" x14ac:dyDescent="0.25">
      <c r="C54" s="5"/>
      <c r="E54" s="5"/>
      <c r="F54" s="5"/>
      <c r="H54" s="32"/>
      <c r="I54" s="32"/>
      <c r="K54" s="5"/>
    </row>
    <row r="55" spans="3:11" x14ac:dyDescent="0.25">
      <c r="C55" s="5"/>
      <c r="E55" s="5"/>
      <c r="F55" s="5"/>
      <c r="H55" s="32"/>
      <c r="I55" s="32"/>
      <c r="K55" s="5"/>
    </row>
    <row r="56" spans="3:11" x14ac:dyDescent="0.25">
      <c r="C56" s="5"/>
      <c r="E56" s="5"/>
      <c r="F56" s="5"/>
      <c r="H56" s="32"/>
      <c r="I56" s="32"/>
      <c r="K56" s="5"/>
    </row>
    <row r="57" spans="3:11" x14ac:dyDescent="0.25">
      <c r="C57" s="5"/>
      <c r="E57" s="5"/>
      <c r="F57" s="5"/>
      <c r="H57" s="32"/>
      <c r="I57" s="32"/>
      <c r="K57" s="5"/>
    </row>
    <row r="58" spans="3:11" x14ac:dyDescent="0.25">
      <c r="C58" s="5"/>
      <c r="E58" s="5"/>
      <c r="F58" s="5"/>
      <c r="H58" s="32"/>
      <c r="I58" s="32"/>
      <c r="K58" s="5"/>
    </row>
  </sheetData>
  <sheetProtection algorithmName="SHA-512" hashValue="4x1kfRi7rZmaGLIsMDQAMcPwBwUs4f/wdILK0S612atIOQkCviDJ3bK5PTCZcOlXzXS1bVsJJAYa80+xl9s4qQ==" saltValue="LCR512LOeAslxFD7u5pe9w==" spinCount="100000" sheet="1" objects="1" scenarios="1"/>
  <mergeCells count="28">
    <mergeCell ref="B23:G23"/>
    <mergeCell ref="S23:U23"/>
    <mergeCell ref="B1:D1"/>
    <mergeCell ref="B22:J22"/>
    <mergeCell ref="S22:U22"/>
    <mergeCell ref="O13:O14"/>
    <mergeCell ref="K7:K15"/>
    <mergeCell ref="L7:L15"/>
    <mergeCell ref="M7:M15"/>
    <mergeCell ref="J7:J15"/>
    <mergeCell ref="F7:F15"/>
    <mergeCell ref="F16:F20"/>
    <mergeCell ref="O7:O12"/>
    <mergeCell ref="J16:J20"/>
    <mergeCell ref="K16:K20"/>
    <mergeCell ref="L16:L20"/>
    <mergeCell ref="N7:N15"/>
    <mergeCell ref="N16:N20"/>
    <mergeCell ref="O16:O20"/>
    <mergeCell ref="H7:H15"/>
    <mergeCell ref="H16:H20"/>
    <mergeCell ref="M16:M20"/>
    <mergeCell ref="V7:V20"/>
    <mergeCell ref="P7:P15"/>
    <mergeCell ref="P16:P20"/>
    <mergeCell ref="R7:R20"/>
    <mergeCell ref="Q7:Q20"/>
    <mergeCell ref="U7:U20"/>
  </mergeCells>
  <phoneticPr fontId="19" type="noConversion"/>
  <conditionalFormatting sqref="B7:B20 D7:D20">
    <cfRule type="containsBlanks" dxfId="12" priority="47">
      <formula>LEN(TRIM(B7))=0</formula>
    </cfRule>
  </conditionalFormatting>
  <conditionalFormatting sqref="B7:B20">
    <cfRule type="cellIs" dxfId="11" priority="42" operator="greaterThanOrEqual">
      <formula>1</formula>
    </cfRule>
  </conditionalFormatting>
  <conditionalFormatting sqref="U7">
    <cfRule type="cellIs" dxfId="10" priority="21" operator="equal">
      <formula>"VYHOVUJE"</formula>
    </cfRule>
  </conditionalFormatting>
  <conditionalFormatting sqref="U7">
    <cfRule type="cellIs" dxfId="9" priority="20" operator="equal">
      <formula>"NEVYHOVUJE"</formula>
    </cfRule>
  </conditionalFormatting>
  <conditionalFormatting sqref="G7:G20 S20">
    <cfRule type="containsBlanks" dxfId="8" priority="17">
      <formula>LEN(TRIM(G7))=0</formula>
    </cfRule>
  </conditionalFormatting>
  <conditionalFormatting sqref="G7:G19">
    <cfRule type="containsBlanks" dxfId="7" priority="16">
      <formula>LEN(TRIM(G7))=0</formula>
    </cfRule>
  </conditionalFormatting>
  <conditionalFormatting sqref="G7:G20 S20">
    <cfRule type="notContainsBlanks" dxfId="6" priority="15">
      <formula>LEN(TRIM(G7))&gt;0</formula>
    </cfRule>
  </conditionalFormatting>
  <conditionalFormatting sqref="G7:G20 S20">
    <cfRule type="notContainsBlanks" dxfId="5" priority="14">
      <formula>LEN(TRIM(G7))&gt;0</formula>
    </cfRule>
  </conditionalFormatting>
  <conditionalFormatting sqref="G7:G20">
    <cfRule type="notContainsBlanks" dxfId="4" priority="13">
      <formula>LEN(TRIM(G7))&gt;0</formula>
    </cfRule>
  </conditionalFormatting>
  <conditionalFormatting sqref="S7:S19">
    <cfRule type="containsBlanks" dxfId="3" priority="7">
      <formula>LEN(TRIM(S7))=0</formula>
    </cfRule>
  </conditionalFormatting>
  <conditionalFormatting sqref="S7:S19">
    <cfRule type="notContainsBlanks" dxfId="2" priority="6">
      <formula>LEN(TRIM(S7))&gt;0</formula>
    </cfRule>
  </conditionalFormatting>
  <conditionalFormatting sqref="S7:S19">
    <cfRule type="notContainsBlanks" dxfId="1" priority="5">
      <formula>LEN(TRIM(S7))&gt;0</formula>
    </cfRule>
  </conditionalFormatting>
  <conditionalFormatting sqref="H7 H16">
    <cfRule type="containsText" dxfId="0" priority="1" operator="containsText" text="ANO">
      <formula>NOT(ISERROR(SEARCH("ANO",H7)))</formula>
    </cfRule>
  </conditionalFormatting>
  <dataValidations count="2">
    <dataValidation type="list" showInputMessage="1" showErrorMessage="1" sqref="K16 I20 K7 I7:I19 H7 H16" xr:uid="{00CD00C1-00D9-460A-A652-00C100D0008D}">
      <formula1>"ANO,NE"</formula1>
    </dataValidation>
    <dataValidation type="list" showInputMessage="1" showErrorMessage="1" sqref="E7:E20" xr:uid="{00180098-00DC-4B8C-B05E-008A00B300EF}">
      <formula1>"ks,bal,sada,"</formula1>
    </dataValidation>
  </dataValidations>
  <pageMargins left="0.19685039370078741" right="0.19685039370078741" top="0.27559055118110237" bottom="0.19685039370078741" header="0.31496062992125984" footer="0.19685039370078741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W7:W19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2022-07-21T08:33:28Z</cp:lastPrinted>
  <dcterms:created xsi:type="dcterms:W3CDTF">2014-03-05T12:43:32Z</dcterms:created>
  <dcterms:modified xsi:type="dcterms:W3CDTF">2022-08-15T10:41:56Z</dcterms:modified>
</cp:coreProperties>
</file>